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9440" windowHeight="6945" activeTab="0"/>
  </bookViews>
  <sheets>
    <sheet name="2022 4 кв" sheetId="1" r:id="rId1"/>
    <sheet name="Лист1" sheetId="2" r:id="rId2"/>
  </sheets>
  <definedNames>
    <definedName name="Excel_BuiltIn_Print_Area_1_1">'2022 4 кв'!$A$1:$H$39</definedName>
    <definedName name="_xlnm.Print_Area" localSheetId="0">'2022 4 кв'!$A$1:$H$41</definedName>
  </definedNames>
  <calcPr fullCalcOnLoad="1"/>
</workbook>
</file>

<file path=xl/sharedStrings.xml><?xml version="1.0" encoding="utf-8"?>
<sst xmlns="http://schemas.openxmlformats.org/spreadsheetml/2006/main" count="89" uniqueCount="84">
  <si>
    <t>Месяц</t>
  </si>
  <si>
    <t>Кол-во соревнований</t>
  </si>
  <si>
    <t>Название соревнования в соответсвии с Положением (место и сроки проведения)</t>
  </si>
  <si>
    <t>Количество участников от спортивной школы</t>
  </si>
  <si>
    <t xml:space="preserve">ФИО призеров за I место (вид соревнования*) </t>
  </si>
  <si>
    <t xml:space="preserve">ФИО призеров за II место (вид соревнования*) </t>
  </si>
  <si>
    <t xml:space="preserve">ФИО призеров за III место (вид соревнования*) </t>
  </si>
  <si>
    <t>Итого количество призовых мест</t>
  </si>
  <si>
    <t>1. Городские соревнования</t>
  </si>
  <si>
    <t>Итого</t>
  </si>
  <si>
    <t>2. Республиканские соревнования</t>
  </si>
  <si>
    <t>ВСЕГО:</t>
  </si>
  <si>
    <t xml:space="preserve"> </t>
  </si>
  <si>
    <t>3. ПФО</t>
  </si>
  <si>
    <t>4. Чемпионаты и первенства России, Кубок России, всероссийские соревнования</t>
  </si>
  <si>
    <t>5. Международные соревнования</t>
  </si>
  <si>
    <t>Соревнования Приволжского Федерального округа по акробатическому рок-н-роллу в г. Киров 15-17.10.2022</t>
  </si>
  <si>
    <t>Открытый турнир городов России по  художественной гимнастике «Полет листьев»  г. Чебоксары 08.10.2022</t>
  </si>
  <si>
    <t>Первенство ЧР по спортивному туризму на пешеходных дистанциях п. Сосновка 14-16.10.2022</t>
  </si>
  <si>
    <t>Чемпионат ЧР по спортивному туризму на пешеходных дистанциях п. Сосновка 14-16.10.2022</t>
  </si>
  <si>
    <t>Чемпионат Чувашской Республики по бадминтону 21-23.10.2022</t>
  </si>
  <si>
    <t>связка(2) Федорова А., Карасева А.</t>
  </si>
  <si>
    <t>связка(2) Николаева К., Гаврилова А.</t>
  </si>
  <si>
    <t>Гаврилова Арина,  команда (4): Гаврилова А., Федорова А., Карасева  А., Окунев В.</t>
  </si>
  <si>
    <t>Тимофеев Данила</t>
  </si>
  <si>
    <t>Евграфова Дарья</t>
  </si>
  <si>
    <t>Комаров Алексей, Георгина Анастасия, пара(м):Тимофеев Д., Кушаков М., пара(ж):Григорьева П., пара(микст):Кушаков М., Григорьева П.</t>
  </si>
  <si>
    <t>Открытый чемпионат г. Чебоксары по  художественной гимнастике 29-30.10.2022</t>
  </si>
  <si>
    <t>Открытое первенство г. Чебоксары по  художественной гимнастике 29-30.10.2022</t>
  </si>
  <si>
    <t>Открытое первенство города Чебоксары по фитнес-аэробике 30.10.2022 г.</t>
  </si>
  <si>
    <t>Открытый чемпионат города Чебоксары по фитнес-аэробике  30.10.2022 г.</t>
  </si>
  <si>
    <t>Команда (5): Ледис-Фит</t>
  </si>
  <si>
    <t>Городской фестиваль детского спорта по фитнес-аэробике "Олимпийские надежды" 30.10.2022 г.</t>
  </si>
  <si>
    <t>Всероссийские  соревнования по фитнес-аэробике 10-12.11.2022 г. Москва</t>
  </si>
  <si>
    <t>Финал Кубка России по фитнес-аэробике 10-12.11.2022 г. Москва</t>
  </si>
  <si>
    <t>Фестиваль физической культуры, уличного спорта и современноготворчества по фитнес-аэробике 10-12.11.2022 г. Москва</t>
  </si>
  <si>
    <t xml:space="preserve">Открытый турнир по художественной гимнастике «ЕВГЕНИЯ» 12.11.2022  г. Москва.  </t>
  </si>
  <si>
    <t>Первенство Чувашской Республики среди мальчиков и девочек до 13 лет по бадминтону 18-20.11.2022</t>
  </si>
  <si>
    <t>Тимофеева Юлия</t>
  </si>
  <si>
    <t>Кондратьева Юлия</t>
  </si>
  <si>
    <t>Сидняева Ульяна</t>
  </si>
  <si>
    <t>Открытое первенство города Чебоксары по акробатическому рок-н-роллу 30.10.2022 г.</t>
  </si>
  <si>
    <t>Международные соревнования по фитнес-аэробике MATRESHKA FITTNESS CHAMP 04-08.12.2022 г. Москва</t>
  </si>
  <si>
    <t xml:space="preserve"> команда (7): "Ягуары"</t>
  </si>
  <si>
    <t xml:space="preserve"> команда(5): "Кнопочки"степ </t>
  </si>
  <si>
    <t>Открытый чемпионат  города Чебоксары по акробатическому рок-н-роллу 30.10.2022 г.</t>
  </si>
  <si>
    <t>команда "Жемчужины", команда "Сказка"</t>
  </si>
  <si>
    <t>команда "Ника", Михайлова Мария</t>
  </si>
  <si>
    <t xml:space="preserve">Таблица по участию спортсменов МБУ "СШ № 10" г. Чебоксары в сореванованиях за 4 квартал 2022 года </t>
  </si>
  <si>
    <t>пара(м): Оферкин А. Федоров Д.</t>
  </si>
  <si>
    <t>Мацко Петр, пара(микст): Федоров Д., Тюрина А., пара(м): Романов А., Герасимов Д.</t>
  </si>
  <si>
    <t>Открытое первенство города Новочебоксарска по бадминтону среди юношей и девушек (2008-2010) г.р., 2011 г.р. и мл. 27.11.2022 г.</t>
  </si>
  <si>
    <t>Открытое первенство Цивильского района по спортивному туризму  на пешеходных дистанциях 26.11.2022 г. Цивильск</t>
  </si>
  <si>
    <t xml:space="preserve">Всероссийские соревнования по художественной гимнастике «Аскона спорт» в г. Ковров  24-27.11.2022 г. 
</t>
  </si>
  <si>
    <t xml:space="preserve">Республиканские соревнования по спортивному туризму на пешихлодных дистанциях в закрытых помещениях г. Цивильск 26.11.2022 </t>
  </si>
  <si>
    <t xml:space="preserve"> команда(8): "Кнопочки"</t>
  </si>
  <si>
    <t>Команда(8): "Вихрь"</t>
  </si>
  <si>
    <t>Участие в Чемпионате города Чебоксары по бадминтону 09-11.12.2022 г. Чебоксары</t>
  </si>
  <si>
    <t>Участие в открытом предновогоднем городском турнире среди юношей  и девушек 2005-2011 г.р.  2012 и мл. 04.12.2022г. Новочебоксарск</t>
  </si>
  <si>
    <t>Чемпионат и первенство по художественной гимнастике 10-11.12.2022 г. Чебоксары</t>
  </si>
  <si>
    <t>(соло)Тимофеева Юлия</t>
  </si>
  <si>
    <t>команда "Веста"</t>
  </si>
  <si>
    <t>дуэт : Сымова В., Гурьева В., команда "Вихрь"</t>
  </si>
  <si>
    <t xml:space="preserve">турнир «Хрустальные снежинки» </t>
  </si>
  <si>
    <t xml:space="preserve">по художественной гимнастике </t>
  </si>
  <si>
    <t>16.12.2022 г.</t>
  </si>
  <si>
    <t>Егорова Софья, Иванова Софья, Соколова Яна</t>
  </si>
  <si>
    <t xml:space="preserve">пара(м): Комаров А. </t>
  </si>
  <si>
    <t xml:space="preserve">  8   Михайлова Мария, Кондратьева Юлия, Шишкина Лилия, Кудряшова Анна, Моргунова Милена, Александрова Амина, Прибылова Валерия, Алексеева Полина</t>
  </si>
  <si>
    <t xml:space="preserve">  5   Сидняева Ульяна, Егорова Софья, Андреева Яна, Иванова София, Ясенок Яна</t>
  </si>
  <si>
    <t xml:space="preserve">6   Павлова Мирослава, Ильина Василиса, Злобина Анастасия, Воронова Диана, Борисова Милана, Индюкова Софья </t>
  </si>
  <si>
    <t>7    Иванова Софья, Шишкина Лилия, Любимова Виталия, Ясенюк Яна,  Моргунова Милена, команда "Блеск"(5): Борисова М., Ясенок Я., Шишкина Л., Любимова И., Индюкова С., команда "Жемчужина"(5 ): Индюкова А., Михайлова М., Ильина В.</t>
  </si>
  <si>
    <t>6   Борисова Милана, Алексеева Полина, Харитонова Мария, Соколова Яна, Любимова Иллария, Кудряшова Анна</t>
  </si>
  <si>
    <t>11    Команда(7): "Вихрь"степы, Команда(7): "Вихрь"аэробика, Команда(5) Веста перфоменс, Команда(7) Разгон аэробика, Команда(5) "Рубин"степы, Команда(5)Рубин перфоменс, Тимофеева Юлия, Сазонова Мария, трио: Сымова В., Гурьева В., Свиридова А., трио: Бахмисова А., Севрюгина Е., Орлова С., дуэт Михайлова В., Ильина М.</t>
  </si>
  <si>
    <t>6   Команда(7) Шерлок Холмс аэробика, Команда(5): "Черри Шик", Команда(5) Чудо степы, Команда(6) Бест Гелз, Ластухина Анна, Бахмисова Анастасия.</t>
  </si>
  <si>
    <t>2   Команда(6) Лайк аэробика, Орлова Сабрина</t>
  </si>
  <si>
    <t>5    Кудряшова Анна, Ильина Василиса, Павлова Мирослава, Яковлева Мария, Гордеева Мария</t>
  </si>
  <si>
    <t>4   Ялтаев Михаил, Антонова Кристина, пара (ж): Антонова К., Егорова Д., пара (м):Ялтаев М.,Фёдоров А</t>
  </si>
  <si>
    <t>3   Григорьев Артур, Ляушкин Егор, пара (м):Серебряков А.,Григорьев А.,</t>
  </si>
  <si>
    <t>2   Серебряков Алексей,  пара(м):Григорьев Р., Ляушкин Е.</t>
  </si>
  <si>
    <t>3   Офёркин Артём, Тимофеев Данила, пара (м) Офёркин А., Романов А.</t>
  </si>
  <si>
    <t>4  Романов Алексей, Георгина Анастасия, пара (м):Ялтаев  М.,Григорьев А.,  пара (ж):Власова А., Антонова К.</t>
  </si>
  <si>
    <t>3   Тимофеев Данила, пара(микст):Григорьева П., Кушаков М., пара(микст): Тимофеев Д.</t>
  </si>
  <si>
    <t>2   Комаров Алексей, пара(ж):Григорьева П.,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</si>
</sst>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SimSun"/>
      <family val="2"/>
    </font>
    <font>
      <sz val="10"/>
      <name val="Arial"/>
      <family val="0"/>
    </font>
    <font>
      <sz val="10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3"/>
      <name val="Courier New"/>
      <family val="3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SimSu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SimSu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0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justify"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wrapText="1"/>
    </xf>
    <xf numFmtId="0" fontId="58" fillId="33" borderId="1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/>
    </xf>
    <xf numFmtId="0" fontId="13" fillId="36" borderId="11" xfId="0" applyFont="1" applyFill="1" applyBorder="1" applyAlignment="1">
      <alignment horizontal="center" vertical="center" wrapText="1"/>
    </xf>
    <xf numFmtId="0" fontId="13" fillId="36" borderId="11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vertical="center"/>
    </xf>
    <xf numFmtId="0" fontId="13" fillId="34" borderId="11" xfId="0" applyFont="1" applyFill="1" applyBorder="1" applyAlignment="1">
      <alignment vertical="center" wrapText="1"/>
    </xf>
    <xf numFmtId="0" fontId="14" fillId="37" borderId="11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justify" vertical="center"/>
    </xf>
    <xf numFmtId="0" fontId="60" fillId="33" borderId="12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13" fillId="39" borderId="11" xfId="0" applyFont="1" applyFill="1" applyBorder="1" applyAlignment="1">
      <alignment horizontal="left" vertical="top" wrapText="1"/>
    </xf>
    <xf numFmtId="0" fontId="13" fillId="39" borderId="11" xfId="0" applyFont="1" applyFill="1" applyBorder="1" applyAlignment="1">
      <alignment horizontal="center" vertical="center"/>
    </xf>
    <xf numFmtId="0" fontId="3" fillId="39" borderId="11" xfId="0" applyFont="1" applyFill="1" applyBorder="1" applyAlignment="1">
      <alignment horizontal="center" vertical="center"/>
    </xf>
    <xf numFmtId="0" fontId="13" fillId="39" borderId="11" xfId="0" applyFont="1" applyFill="1" applyBorder="1" applyAlignment="1">
      <alignment horizontal="justify" vertical="center"/>
    </xf>
    <xf numFmtId="0" fontId="13" fillId="39" borderId="11" xfId="0" applyFont="1" applyFill="1" applyBorder="1" applyAlignment="1">
      <alignment horizontal="justify" vertical="top"/>
    </xf>
    <xf numFmtId="0" fontId="3" fillId="39" borderId="15" xfId="0" applyFont="1" applyFill="1" applyBorder="1" applyAlignment="1">
      <alignment vertical="top" wrapText="1"/>
    </xf>
    <xf numFmtId="0" fontId="11" fillId="39" borderId="11" xfId="0" applyFont="1" applyFill="1" applyBorder="1" applyAlignment="1">
      <alignment horizontal="left" vertical="top" wrapText="1"/>
    </xf>
    <xf numFmtId="0" fontId="11" fillId="39" borderId="16" xfId="0" applyFont="1" applyFill="1" applyBorder="1" applyAlignment="1">
      <alignment horizontal="left" vertical="top" wrapText="1" shrinkToFit="1"/>
    </xf>
    <xf numFmtId="0" fontId="3" fillId="34" borderId="11" xfId="0" applyFont="1" applyFill="1" applyBorder="1" applyAlignment="1">
      <alignment horizontal="center" vertical="center"/>
    </xf>
    <xf numFmtId="0" fontId="13" fillId="39" borderId="11" xfId="0" applyFont="1" applyFill="1" applyBorder="1" applyAlignment="1">
      <alignment vertical="top" wrapText="1"/>
    </xf>
    <xf numFmtId="0" fontId="13" fillId="39" borderId="11" xfId="0" applyFont="1" applyFill="1" applyBorder="1" applyAlignment="1">
      <alignment vertical="top" wrapText="1"/>
    </xf>
    <xf numFmtId="0" fontId="13" fillId="39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vertical="center"/>
    </xf>
    <xf numFmtId="0" fontId="12" fillId="33" borderId="12" xfId="0" applyFont="1" applyFill="1" applyBorder="1" applyAlignment="1">
      <alignment vertical="center"/>
    </xf>
    <xf numFmtId="0" fontId="12" fillId="40" borderId="11" xfId="0" applyFont="1" applyFill="1" applyBorder="1" applyAlignment="1">
      <alignment horizontal="left" vertical="center"/>
    </xf>
    <xf numFmtId="0" fontId="12" fillId="40" borderId="11" xfId="0" applyFont="1" applyFill="1" applyBorder="1" applyAlignment="1">
      <alignment horizontal="center" vertical="center"/>
    </xf>
    <xf numFmtId="0" fontId="12" fillId="40" borderId="11" xfId="0" applyFont="1" applyFill="1" applyBorder="1" applyAlignment="1">
      <alignment vertical="center"/>
    </xf>
    <xf numFmtId="0" fontId="3" fillId="39" borderId="11" xfId="0" applyFont="1" applyFill="1" applyBorder="1" applyAlignment="1">
      <alignment vertical="top" wrapText="1"/>
    </xf>
    <xf numFmtId="0" fontId="3" fillId="39" borderId="14" xfId="0" applyFont="1" applyFill="1" applyBorder="1" applyAlignment="1">
      <alignment horizontal="center" vertical="center"/>
    </xf>
    <xf numFmtId="0" fontId="11" fillId="39" borderId="14" xfId="0" applyFont="1" applyFill="1" applyBorder="1" applyAlignment="1">
      <alignment horizontal="left" vertical="top" wrapText="1"/>
    </xf>
    <xf numFmtId="0" fontId="11" fillId="39" borderId="11" xfId="0" applyFont="1" applyFill="1" applyBorder="1" applyAlignment="1">
      <alignment horizontal="left" vertical="top" wrapText="1" shrinkToFit="1"/>
    </xf>
    <xf numFmtId="0" fontId="11" fillId="39" borderId="0" xfId="0" applyFont="1" applyFill="1" applyAlignment="1">
      <alignment horizontal="left" vertical="top" wrapText="1" shrinkToFit="1"/>
    </xf>
    <xf numFmtId="0" fontId="13" fillId="39" borderId="11" xfId="0" applyFont="1" applyFill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4" fillId="37" borderId="12" xfId="0" applyFont="1" applyFill="1" applyBorder="1" applyAlignment="1">
      <alignment horizontal="center" vertical="center"/>
    </xf>
    <xf numFmtId="0" fontId="13" fillId="36" borderId="12" xfId="0" applyFont="1" applyFill="1" applyBorder="1" applyAlignment="1">
      <alignment horizontal="center" vertical="center" wrapText="1"/>
    </xf>
    <xf numFmtId="0" fontId="3" fillId="39" borderId="12" xfId="0" applyFont="1" applyFill="1" applyBorder="1" applyAlignment="1">
      <alignment horizontal="center" vertical="center"/>
    </xf>
    <xf numFmtId="0" fontId="13" fillId="39" borderId="12" xfId="0" applyFont="1" applyFill="1" applyBorder="1" applyAlignment="1">
      <alignment horizontal="justify" vertical="center"/>
    </xf>
    <xf numFmtId="0" fontId="3" fillId="39" borderId="11" xfId="0" applyFont="1" applyFill="1" applyBorder="1" applyAlignment="1">
      <alignment horizontal="left" vertical="top" wrapText="1"/>
    </xf>
    <xf numFmtId="0" fontId="3" fillId="39" borderId="0" xfId="0" applyFont="1" applyFill="1" applyAlignment="1">
      <alignment horizontal="left" vertical="top" wrapText="1" shrinkToFit="1"/>
    </xf>
    <xf numFmtId="0" fontId="13" fillId="39" borderId="12" xfId="0" applyFont="1" applyFill="1" applyBorder="1" applyAlignment="1">
      <alignment horizontal="left" vertical="top"/>
    </xf>
    <xf numFmtId="0" fontId="13" fillId="39" borderId="12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justify" vertical="center"/>
    </xf>
    <xf numFmtId="0" fontId="13" fillId="0" borderId="11" xfId="0" applyFont="1" applyBorder="1" applyAlignment="1">
      <alignment horizontal="justify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top" wrapText="1"/>
    </xf>
    <xf numFmtId="0" fontId="7" fillId="0" borderId="0" xfId="0" applyFont="1" applyAlignment="1">
      <alignment horizontal="justify" vertical="center"/>
    </xf>
    <xf numFmtId="0" fontId="13" fillId="0" borderId="11" xfId="0" applyFont="1" applyBorder="1" applyAlignment="1">
      <alignment vertical="top" wrapText="1"/>
    </xf>
    <xf numFmtId="0" fontId="13" fillId="0" borderId="11" xfId="0" applyFont="1" applyBorder="1" applyAlignment="1">
      <alignment vertical="top"/>
    </xf>
    <xf numFmtId="0" fontId="2" fillId="0" borderId="1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3" fillId="34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13" fillId="39" borderId="12" xfId="0" applyFont="1" applyFill="1" applyBorder="1" applyAlignment="1">
      <alignment horizontal="center" vertical="top" wrapText="1"/>
    </xf>
    <xf numFmtId="0" fontId="13" fillId="39" borderId="12" xfId="0" applyFont="1" applyFill="1" applyBorder="1" applyAlignment="1">
      <alignment horizontal="center" vertical="center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justify" vertical="center"/>
    </xf>
    <xf numFmtId="0" fontId="13" fillId="0" borderId="12" xfId="0" applyFont="1" applyBorder="1" applyAlignment="1">
      <alignment horizontal="justify" vertical="center"/>
    </xf>
    <xf numFmtId="0" fontId="2" fillId="0" borderId="12" xfId="0" applyFont="1" applyBorder="1" applyAlignment="1">
      <alignment horizontal="center" vertical="center"/>
    </xf>
    <xf numFmtId="0" fontId="3" fillId="41" borderId="11" xfId="0" applyFont="1" applyFill="1" applyBorder="1" applyAlignment="1">
      <alignment wrapText="1" shrinkToFit="1"/>
    </xf>
    <xf numFmtId="0" fontId="3" fillId="13" borderId="11" xfId="0" applyFont="1" applyFill="1" applyBorder="1" applyAlignment="1">
      <alignment vertical="center" wrapText="1"/>
    </xf>
    <xf numFmtId="0" fontId="3" fillId="39" borderId="0" xfId="0" applyFont="1" applyFill="1" applyAlignment="1">
      <alignment horizontal="justify" vertical="center"/>
    </xf>
    <xf numFmtId="0" fontId="3" fillId="39" borderId="11" xfId="0" applyFont="1" applyFill="1" applyBorder="1" applyAlignment="1">
      <alignment horizontal="justify" vertical="center"/>
    </xf>
    <xf numFmtId="0" fontId="7" fillId="39" borderId="0" xfId="0" applyFont="1" applyFill="1" applyAlignment="1">
      <alignment horizontal="justify" vertical="center"/>
    </xf>
    <xf numFmtId="0" fontId="3" fillId="39" borderId="11" xfId="0" applyFont="1" applyFill="1" applyBorder="1" applyAlignment="1">
      <alignment vertical="center" wrapText="1"/>
    </xf>
    <xf numFmtId="0" fontId="3" fillId="39" borderId="11" xfId="0" applyFont="1" applyFill="1" applyBorder="1" applyAlignment="1">
      <alignment horizontal="justify" vertical="center"/>
    </xf>
    <xf numFmtId="0" fontId="3" fillId="39" borderId="11" xfId="0" applyFont="1" applyFill="1" applyBorder="1" applyAlignment="1">
      <alignment horizontal="left" vertical="top" wrapText="1"/>
    </xf>
    <xf numFmtId="0" fontId="3" fillId="39" borderId="12" xfId="0" applyFont="1" applyFill="1" applyBorder="1" applyAlignment="1">
      <alignment vertical="center"/>
    </xf>
    <xf numFmtId="0" fontId="14" fillId="42" borderId="15" xfId="0" applyFont="1" applyFill="1" applyBorder="1" applyAlignment="1">
      <alignment horizontal="center" vertical="center" wrapText="1"/>
    </xf>
    <xf numFmtId="0" fontId="14" fillId="42" borderId="17" xfId="0" applyFont="1" applyFill="1" applyBorder="1" applyAlignment="1">
      <alignment horizontal="center" vertical="center" wrapText="1"/>
    </xf>
    <xf numFmtId="0" fontId="14" fillId="42" borderId="16" xfId="0" applyFont="1" applyFill="1" applyBorder="1" applyAlignment="1">
      <alignment horizontal="center" vertical="center" wrapText="1"/>
    </xf>
    <xf numFmtId="0" fontId="14" fillId="42" borderId="15" xfId="0" applyFont="1" applyFill="1" applyBorder="1" applyAlignment="1">
      <alignment horizontal="center" vertical="center"/>
    </xf>
    <xf numFmtId="0" fontId="14" fillId="42" borderId="17" xfId="0" applyFont="1" applyFill="1" applyBorder="1" applyAlignment="1">
      <alignment horizontal="center" vertical="center"/>
    </xf>
    <xf numFmtId="0" fontId="14" fillId="42" borderId="1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4" fillId="42" borderId="21" xfId="0" applyFont="1" applyFill="1" applyBorder="1" applyAlignment="1">
      <alignment horizontal="center" vertical="center"/>
    </xf>
    <xf numFmtId="0" fontId="14" fillId="42" borderId="22" xfId="0" applyFont="1" applyFill="1" applyBorder="1" applyAlignment="1">
      <alignment horizontal="center" vertical="center"/>
    </xf>
    <xf numFmtId="0" fontId="14" fillId="42" borderId="2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90" zoomScaleNormal="90" zoomScaleSheetLayoutView="100" zoomScalePageLayoutView="0" workbookViewId="0" topLeftCell="A1">
      <selection activeCell="I7" sqref="I7"/>
    </sheetView>
  </sheetViews>
  <sheetFormatPr defaultColWidth="10.25390625" defaultRowHeight="12.75"/>
  <cols>
    <col min="1" max="1" width="8.00390625" style="1" customWidth="1"/>
    <col min="2" max="2" width="4.875" style="1" customWidth="1"/>
    <col min="3" max="3" width="55.375" style="1" customWidth="1"/>
    <col min="4" max="4" width="9.625" style="1" customWidth="1"/>
    <col min="5" max="5" width="21.25390625" style="1" customWidth="1"/>
    <col min="6" max="6" width="21.625" style="2" customWidth="1"/>
    <col min="7" max="7" width="22.00390625" style="1" customWidth="1"/>
    <col min="8" max="8" width="12.125" style="1" customWidth="1"/>
  </cols>
  <sheetData>
    <row r="1" ht="12.75" customHeight="1">
      <c r="F1" s="3"/>
    </row>
    <row r="2" spans="1:8" ht="15" customHeight="1">
      <c r="A2" s="104" t="s">
        <v>48</v>
      </c>
      <c r="B2" s="105"/>
      <c r="C2" s="105"/>
      <c r="D2" s="105"/>
      <c r="E2" s="105"/>
      <c r="F2" s="105"/>
      <c r="G2" s="105"/>
      <c r="H2" s="106"/>
    </row>
    <row r="3" spans="1:8" s="5" customFormat="1" ht="33.75" customHeight="1">
      <c r="A3" s="4" t="s">
        <v>0</v>
      </c>
      <c r="B3" s="4" t="s">
        <v>1</v>
      </c>
      <c r="C3" s="1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</row>
    <row r="4" spans="1:8" s="5" customFormat="1" ht="20.25" customHeight="1">
      <c r="A4" s="107" t="s">
        <v>8</v>
      </c>
      <c r="B4" s="108"/>
      <c r="C4" s="108"/>
      <c r="D4" s="108"/>
      <c r="E4" s="108"/>
      <c r="F4" s="108"/>
      <c r="G4" s="108"/>
      <c r="H4" s="109"/>
    </row>
    <row r="5" spans="1:8" s="5" customFormat="1" ht="96.75" customHeight="1">
      <c r="A5" s="24"/>
      <c r="B5" s="33">
        <v>1</v>
      </c>
      <c r="C5" s="54" t="s">
        <v>17</v>
      </c>
      <c r="D5" s="35">
        <v>23</v>
      </c>
      <c r="E5" s="36" t="s">
        <v>68</v>
      </c>
      <c r="F5" s="36" t="s">
        <v>69</v>
      </c>
      <c r="G5" s="36" t="s">
        <v>70</v>
      </c>
      <c r="H5" s="37">
        <v>19</v>
      </c>
    </row>
    <row r="6" spans="1:8" s="5" customFormat="1" ht="27" customHeight="1">
      <c r="A6" s="24"/>
      <c r="B6" s="33">
        <v>2</v>
      </c>
      <c r="C6" s="90" t="s">
        <v>27</v>
      </c>
      <c r="D6" s="35">
        <v>2</v>
      </c>
      <c r="E6" s="75" t="s">
        <v>39</v>
      </c>
      <c r="F6" s="36" t="s">
        <v>40</v>
      </c>
      <c r="G6" s="36"/>
      <c r="H6" s="37">
        <v>2</v>
      </c>
    </row>
    <row r="7" spans="1:8" s="5" customFormat="1" ht="138.75" customHeight="1">
      <c r="A7" s="24"/>
      <c r="B7" s="33">
        <v>3</v>
      </c>
      <c r="C7" s="91" t="s">
        <v>28</v>
      </c>
      <c r="D7" s="35">
        <v>20</v>
      </c>
      <c r="E7" s="74" t="s">
        <v>71</v>
      </c>
      <c r="F7" s="36" t="s">
        <v>72</v>
      </c>
      <c r="G7" s="36"/>
      <c r="H7" s="37">
        <v>13</v>
      </c>
    </row>
    <row r="8" spans="1:8" s="5" customFormat="1" ht="31.5" customHeight="1">
      <c r="A8" s="24"/>
      <c r="B8" s="33">
        <v>4</v>
      </c>
      <c r="C8" s="91" t="s">
        <v>30</v>
      </c>
      <c r="D8" s="35">
        <v>5</v>
      </c>
      <c r="E8" s="70" t="s">
        <v>31</v>
      </c>
      <c r="F8" s="59"/>
      <c r="G8" s="59"/>
      <c r="H8" s="37">
        <v>1</v>
      </c>
    </row>
    <row r="9" spans="1:8" s="5" customFormat="1" ht="200.25" customHeight="1">
      <c r="A9" s="24"/>
      <c r="B9" s="33">
        <v>5</v>
      </c>
      <c r="C9" s="91" t="s">
        <v>29</v>
      </c>
      <c r="D9" s="35">
        <v>65</v>
      </c>
      <c r="E9" s="71" t="s">
        <v>73</v>
      </c>
      <c r="F9" s="59" t="s">
        <v>74</v>
      </c>
      <c r="G9" s="59" t="s">
        <v>75</v>
      </c>
      <c r="H9" s="37">
        <v>19</v>
      </c>
    </row>
    <row r="10" spans="1:8" s="5" customFormat="1" ht="32.25" customHeight="1">
      <c r="A10" s="24"/>
      <c r="B10" s="33">
        <v>6</v>
      </c>
      <c r="C10" s="91" t="s">
        <v>32</v>
      </c>
      <c r="D10" s="35">
        <v>12</v>
      </c>
      <c r="E10" s="72" t="s">
        <v>43</v>
      </c>
      <c r="F10" s="59" t="s">
        <v>44</v>
      </c>
      <c r="G10" s="36"/>
      <c r="H10" s="37">
        <v>2</v>
      </c>
    </row>
    <row r="11" spans="1:11" s="5" customFormat="1" ht="26.25" customHeight="1">
      <c r="A11" s="24"/>
      <c r="B11" s="33">
        <v>7</v>
      </c>
      <c r="C11" s="91" t="s">
        <v>41</v>
      </c>
      <c r="D11" s="35">
        <v>8</v>
      </c>
      <c r="E11" s="72" t="s">
        <v>56</v>
      </c>
      <c r="F11" s="36"/>
      <c r="G11" s="36"/>
      <c r="H11" s="37">
        <v>1</v>
      </c>
      <c r="K11" s="73"/>
    </row>
    <row r="12" spans="1:11" s="5" customFormat="1" ht="23.25" customHeight="1">
      <c r="A12" s="24"/>
      <c r="B12" s="33">
        <v>8</v>
      </c>
      <c r="C12" s="91" t="s">
        <v>45</v>
      </c>
      <c r="D12" s="35">
        <v>8</v>
      </c>
      <c r="E12" s="72" t="s">
        <v>55</v>
      </c>
      <c r="F12" s="36"/>
      <c r="G12" s="36"/>
      <c r="H12" s="37">
        <v>1</v>
      </c>
      <c r="K12" s="73"/>
    </row>
    <row r="13" spans="1:11" s="5" customFormat="1" ht="53.25" customHeight="1">
      <c r="A13" s="24"/>
      <c r="B13" s="33">
        <v>9</v>
      </c>
      <c r="C13" s="92" t="s">
        <v>36</v>
      </c>
      <c r="D13" s="35">
        <v>25</v>
      </c>
      <c r="E13" s="59" t="s">
        <v>46</v>
      </c>
      <c r="F13" s="36" t="s">
        <v>47</v>
      </c>
      <c r="G13" s="36" t="s">
        <v>76</v>
      </c>
      <c r="H13" s="37">
        <v>9</v>
      </c>
      <c r="K13" s="73"/>
    </row>
    <row r="14" spans="1:11" s="5" customFormat="1" ht="24.75" customHeight="1">
      <c r="A14" s="24"/>
      <c r="B14" s="33">
        <v>10</v>
      </c>
      <c r="C14" s="88" t="s">
        <v>52</v>
      </c>
      <c r="D14" s="80">
        <v>8</v>
      </c>
      <c r="E14" s="79"/>
      <c r="F14" s="81"/>
      <c r="G14" s="81"/>
      <c r="H14" s="82"/>
      <c r="J14" s="77"/>
      <c r="K14" s="73"/>
    </row>
    <row r="15" spans="1:11" s="5" customFormat="1" ht="60.75" customHeight="1">
      <c r="A15" s="24"/>
      <c r="B15" s="33">
        <v>11</v>
      </c>
      <c r="C15" s="93" t="s">
        <v>51</v>
      </c>
      <c r="D15" s="78">
        <v>14</v>
      </c>
      <c r="E15" s="74" t="s">
        <v>77</v>
      </c>
      <c r="F15" s="74" t="s">
        <v>78</v>
      </c>
      <c r="G15" s="74" t="s">
        <v>79</v>
      </c>
      <c r="H15" s="84">
        <v>9</v>
      </c>
      <c r="J15" s="77"/>
      <c r="K15" s="73"/>
    </row>
    <row r="16" spans="1:11" s="5" customFormat="1" ht="45.75" customHeight="1">
      <c r="A16" s="24"/>
      <c r="B16" s="33">
        <v>12</v>
      </c>
      <c r="C16" s="90" t="s">
        <v>58</v>
      </c>
      <c r="D16" s="78">
        <v>30</v>
      </c>
      <c r="E16" s="83" t="s">
        <v>80</v>
      </c>
      <c r="F16" s="83"/>
      <c r="G16" s="83" t="s">
        <v>81</v>
      </c>
      <c r="H16" s="84">
        <v>7</v>
      </c>
      <c r="J16" s="77"/>
      <c r="K16" s="73"/>
    </row>
    <row r="17" spans="1:11" s="5" customFormat="1" ht="47.25" customHeight="1">
      <c r="A17" s="24"/>
      <c r="B17" s="33">
        <v>13</v>
      </c>
      <c r="C17" s="89" t="s">
        <v>57</v>
      </c>
      <c r="D17" s="78">
        <v>24</v>
      </c>
      <c r="E17" s="74" t="s">
        <v>67</v>
      </c>
      <c r="F17" s="74" t="s">
        <v>82</v>
      </c>
      <c r="G17" s="74" t="s">
        <v>83</v>
      </c>
      <c r="H17" s="84">
        <v>6</v>
      </c>
      <c r="J17" s="77"/>
      <c r="K17" s="73"/>
    </row>
    <row r="18" spans="1:10" s="6" customFormat="1" ht="17.25" customHeight="1">
      <c r="A18" s="49" t="s">
        <v>9</v>
      </c>
      <c r="B18" s="19">
        <v>9</v>
      </c>
      <c r="C18" s="19"/>
      <c r="D18" s="19">
        <f>SUM(D5:D17)</f>
        <v>244</v>
      </c>
      <c r="E18" s="19">
        <v>41</v>
      </c>
      <c r="F18" s="19">
        <v>27</v>
      </c>
      <c r="G18" s="19">
        <v>21</v>
      </c>
      <c r="H18" s="19">
        <f>SUM(H5:H17)</f>
        <v>89</v>
      </c>
      <c r="J18" s="77"/>
    </row>
    <row r="19" spans="1:10" s="6" customFormat="1" ht="20.25" customHeight="1">
      <c r="A19" s="100" t="s">
        <v>10</v>
      </c>
      <c r="B19" s="101"/>
      <c r="C19" s="101"/>
      <c r="D19" s="101"/>
      <c r="E19" s="101"/>
      <c r="F19" s="101"/>
      <c r="G19" s="101"/>
      <c r="H19" s="102"/>
      <c r="J19" s="77"/>
    </row>
    <row r="20" spans="1:8" s="6" customFormat="1" ht="25.5">
      <c r="A20" s="26"/>
      <c r="B20" s="22">
        <v>1</v>
      </c>
      <c r="C20" s="94" t="s">
        <v>19</v>
      </c>
      <c r="D20" s="38">
        <v>2</v>
      </c>
      <c r="E20" s="40"/>
      <c r="F20" s="39"/>
      <c r="G20" s="47"/>
      <c r="H20" s="38">
        <v>0</v>
      </c>
    </row>
    <row r="21" spans="1:8" s="6" customFormat="1" ht="51">
      <c r="A21" s="26"/>
      <c r="B21" s="22">
        <v>2</v>
      </c>
      <c r="C21" s="95" t="s">
        <v>18</v>
      </c>
      <c r="D21" s="38">
        <v>13</v>
      </c>
      <c r="E21" s="65" t="s">
        <v>21</v>
      </c>
      <c r="F21" s="65" t="s">
        <v>22</v>
      </c>
      <c r="G21" s="66" t="s">
        <v>23</v>
      </c>
      <c r="H21" s="38">
        <v>4</v>
      </c>
    </row>
    <row r="22" spans="1:8" s="6" customFormat="1" ht="84">
      <c r="A22" s="61"/>
      <c r="B22" s="62">
        <v>3</v>
      </c>
      <c r="C22" s="96" t="s">
        <v>20</v>
      </c>
      <c r="D22" s="63">
        <v>56</v>
      </c>
      <c r="E22" s="64" t="s">
        <v>25</v>
      </c>
      <c r="F22" s="67" t="s">
        <v>24</v>
      </c>
      <c r="G22" s="68" t="s">
        <v>26</v>
      </c>
      <c r="H22" s="63">
        <v>7</v>
      </c>
    </row>
    <row r="23" spans="1:8" s="6" customFormat="1" ht="46.5" customHeight="1">
      <c r="A23" s="61"/>
      <c r="B23" s="62">
        <v>4</v>
      </c>
      <c r="C23" s="91" t="s">
        <v>37</v>
      </c>
      <c r="D23" s="38">
        <v>23</v>
      </c>
      <c r="E23" s="69"/>
      <c r="F23" s="70" t="s">
        <v>49</v>
      </c>
      <c r="G23" s="70" t="s">
        <v>50</v>
      </c>
      <c r="H23" s="76">
        <v>4</v>
      </c>
    </row>
    <row r="24" spans="1:8" s="6" customFormat="1" ht="46.5" customHeight="1">
      <c r="A24" s="61"/>
      <c r="B24" s="62">
        <v>5</v>
      </c>
      <c r="C24" s="94" t="s">
        <v>54</v>
      </c>
      <c r="D24" s="63">
        <v>11</v>
      </c>
      <c r="E24" s="85"/>
      <c r="F24" s="86"/>
      <c r="G24" s="70"/>
      <c r="H24" s="87"/>
    </row>
    <row r="25" spans="1:8" s="6" customFormat="1" ht="33.75" customHeight="1">
      <c r="A25" s="61"/>
      <c r="B25" s="62">
        <v>6</v>
      </c>
      <c r="C25" s="91" t="s">
        <v>59</v>
      </c>
      <c r="D25" s="63">
        <v>21</v>
      </c>
      <c r="E25" s="75" t="s">
        <v>39</v>
      </c>
      <c r="F25" s="86"/>
      <c r="G25" s="70" t="s">
        <v>66</v>
      </c>
      <c r="H25" s="87">
        <v>4</v>
      </c>
    </row>
    <row r="26" spans="1:8" ht="17.25" customHeight="1">
      <c r="A26" s="50" t="s">
        <v>9</v>
      </c>
      <c r="B26" s="15">
        <v>5</v>
      </c>
      <c r="C26" s="16"/>
      <c r="D26" s="17">
        <f>SUM(D20:D25)</f>
        <v>126</v>
      </c>
      <c r="E26" s="17">
        <v>3</v>
      </c>
      <c r="F26" s="17">
        <v>3</v>
      </c>
      <c r="G26" s="17">
        <v>13</v>
      </c>
      <c r="H26" s="32">
        <f>SUM(H20:H25)</f>
        <v>19</v>
      </c>
    </row>
    <row r="27" spans="1:8" ht="20.25" customHeight="1">
      <c r="A27" s="100" t="s">
        <v>13</v>
      </c>
      <c r="B27" s="101"/>
      <c r="C27" s="101"/>
      <c r="D27" s="101"/>
      <c r="E27" s="101"/>
      <c r="F27" s="101"/>
      <c r="G27" s="101"/>
      <c r="H27" s="102"/>
    </row>
    <row r="28" spans="1:8" ht="25.5">
      <c r="A28" s="18"/>
      <c r="B28" s="21">
        <v>1</v>
      </c>
      <c r="C28" s="60" t="s">
        <v>16</v>
      </c>
      <c r="D28" s="35">
        <v>8</v>
      </c>
      <c r="F28" s="36"/>
      <c r="G28" s="36"/>
      <c r="H28" s="37"/>
    </row>
    <row r="29" spans="1:8" ht="17.25" customHeight="1">
      <c r="A29" s="49" t="s">
        <v>9</v>
      </c>
      <c r="B29" s="19">
        <v>1</v>
      </c>
      <c r="C29" s="16"/>
      <c r="D29" s="19">
        <f>SUM(D28:D28)</f>
        <v>8</v>
      </c>
      <c r="E29" s="19">
        <v>0</v>
      </c>
      <c r="F29" s="19">
        <v>0</v>
      </c>
      <c r="G29" s="19">
        <v>0</v>
      </c>
      <c r="H29" s="19">
        <f>SUM(H28:H28)</f>
        <v>0</v>
      </c>
    </row>
    <row r="30" spans="1:8" ht="20.25" customHeight="1">
      <c r="A30" s="97" t="s">
        <v>14</v>
      </c>
      <c r="B30" s="98"/>
      <c r="C30" s="98"/>
      <c r="D30" s="98"/>
      <c r="E30" s="98"/>
      <c r="F30" s="98"/>
      <c r="G30" s="98"/>
      <c r="H30" s="99"/>
    </row>
    <row r="31" spans="1:8" ht="18" customHeight="1">
      <c r="A31" s="25"/>
      <c r="B31" s="23">
        <v>1</v>
      </c>
      <c r="C31" s="41" t="s">
        <v>34</v>
      </c>
      <c r="D31" s="38">
        <v>5</v>
      </c>
      <c r="E31" s="42"/>
      <c r="F31" s="42"/>
      <c r="G31" s="43"/>
      <c r="H31" s="44"/>
    </row>
    <row r="32" spans="1:8" ht="38.25" customHeight="1">
      <c r="A32" s="25"/>
      <c r="B32" s="23">
        <v>2</v>
      </c>
      <c r="C32" s="41" t="s">
        <v>33</v>
      </c>
      <c r="D32" s="55">
        <v>5</v>
      </c>
      <c r="E32" s="56"/>
      <c r="F32" s="56"/>
      <c r="G32" s="57"/>
      <c r="H32" s="44"/>
    </row>
    <row r="33" spans="1:8" ht="38.25">
      <c r="A33" s="25"/>
      <c r="B33" s="23">
        <v>3</v>
      </c>
      <c r="C33" s="41" t="s">
        <v>35</v>
      </c>
      <c r="D33" s="55">
        <v>5</v>
      </c>
      <c r="E33" s="56" t="s">
        <v>38</v>
      </c>
      <c r="F33" s="56"/>
      <c r="G33" s="58"/>
      <c r="H33" s="44">
        <v>1</v>
      </c>
    </row>
    <row r="34" spans="1:8" ht="26.25" customHeight="1">
      <c r="A34" s="25"/>
      <c r="B34" s="23">
        <v>4</v>
      </c>
      <c r="C34" s="54" t="s">
        <v>53</v>
      </c>
      <c r="D34" s="48">
        <v>1</v>
      </c>
      <c r="E34" s="43"/>
      <c r="F34" s="43"/>
      <c r="G34" s="43"/>
      <c r="H34" s="44"/>
    </row>
    <row r="35" spans="1:8" ht="17.25" customHeight="1">
      <c r="A35" s="49" t="s">
        <v>9</v>
      </c>
      <c r="B35" s="34">
        <v>5</v>
      </c>
      <c r="C35" s="14"/>
      <c r="D35" s="19">
        <f>SUM(D31:D34)</f>
        <v>16</v>
      </c>
      <c r="E35" s="34">
        <v>1</v>
      </c>
      <c r="F35" s="34">
        <v>0</v>
      </c>
      <c r="G35" s="34">
        <v>0</v>
      </c>
      <c r="H35" s="19">
        <f>H31+H32+H33+H34</f>
        <v>1</v>
      </c>
    </row>
    <row r="36" spans="1:8" ht="20.25" customHeight="1">
      <c r="A36" s="97" t="s">
        <v>15</v>
      </c>
      <c r="B36" s="98"/>
      <c r="C36" s="98"/>
      <c r="D36" s="98"/>
      <c r="E36" s="98"/>
      <c r="F36" s="98"/>
      <c r="G36" s="98"/>
      <c r="H36" s="99"/>
    </row>
    <row r="37" spans="1:8" ht="25.5">
      <c r="A37" s="20"/>
      <c r="B37" s="21">
        <v>1</v>
      </c>
      <c r="C37" s="41" t="s">
        <v>42</v>
      </c>
      <c r="D37" s="37">
        <v>23</v>
      </c>
      <c r="E37" s="56" t="s">
        <v>60</v>
      </c>
      <c r="F37" s="45" t="s">
        <v>62</v>
      </c>
      <c r="G37" s="46" t="s">
        <v>61</v>
      </c>
      <c r="H37" s="37">
        <v>4</v>
      </c>
    </row>
    <row r="38" spans="1:8" ht="17.25" customHeight="1">
      <c r="A38" s="49" t="s">
        <v>9</v>
      </c>
      <c r="B38" s="34">
        <v>0</v>
      </c>
      <c r="C38" s="49"/>
      <c r="D38" s="34">
        <f>SUM(D37)</f>
        <v>23</v>
      </c>
      <c r="E38" s="34">
        <v>1</v>
      </c>
      <c r="F38" s="34">
        <v>2</v>
      </c>
      <c r="G38" s="34">
        <v>1</v>
      </c>
      <c r="H38" s="34">
        <f>SUM(H37)</f>
        <v>4</v>
      </c>
    </row>
    <row r="39" spans="1:8" ht="21" customHeight="1">
      <c r="A39" s="51" t="s">
        <v>11</v>
      </c>
      <c r="B39" s="52">
        <f>SUM(B38+B35+B29+B26+B18)</f>
        <v>20</v>
      </c>
      <c r="C39" s="53"/>
      <c r="D39" s="52">
        <f>SUM(D38,D35,D29,D26,D18)</f>
        <v>417</v>
      </c>
      <c r="E39" s="52">
        <f>+E18+E26+E29+E35+E38</f>
        <v>46</v>
      </c>
      <c r="F39" s="52">
        <f>+F18+F26+F29+F35+F38</f>
        <v>32</v>
      </c>
      <c r="G39" s="52">
        <f>+G18+G26+G29+G35+G38</f>
        <v>35</v>
      </c>
      <c r="H39" s="52">
        <f>H38+H35+H29+H26+H18</f>
        <v>113</v>
      </c>
    </row>
    <row r="40" ht="12.75" customHeight="1"/>
    <row r="41" spans="1:3" ht="12.75" customHeight="1">
      <c r="A41" s="7"/>
      <c r="B41" s="7"/>
      <c r="C41" s="7"/>
    </row>
    <row r="42" spans="2:3" ht="15.75">
      <c r="B42" s="8"/>
      <c r="C42" s="28"/>
    </row>
    <row r="43" spans="2:3" ht="15.75">
      <c r="B43" s="8"/>
      <c r="C43" s="29"/>
    </row>
    <row r="44" spans="1:3" ht="17.25">
      <c r="A44" s="10"/>
      <c r="B44" s="8"/>
      <c r="C44" s="27"/>
    </row>
    <row r="45" spans="1:3" ht="15.75">
      <c r="A45" s="11"/>
      <c r="C45" s="30"/>
    </row>
    <row r="46" ht="14.25">
      <c r="C46" s="31"/>
    </row>
    <row r="47" ht="14.25">
      <c r="C47" s="29"/>
    </row>
    <row r="49" ht="15">
      <c r="A49" s="9" t="s">
        <v>12</v>
      </c>
    </row>
    <row r="50" ht="15.75">
      <c r="A50" s="12"/>
    </row>
    <row r="51" ht="12.75">
      <c r="B51" s="103"/>
    </row>
    <row r="52" ht="12.75">
      <c r="B52" s="103"/>
    </row>
    <row r="53" ht="12.75">
      <c r="B53" s="103"/>
    </row>
  </sheetData>
  <sheetProtection selectLockedCells="1" selectUnlockedCells="1"/>
  <mergeCells count="7">
    <mergeCell ref="A30:H30"/>
    <mergeCell ref="A27:H27"/>
    <mergeCell ref="A19:H19"/>
    <mergeCell ref="B51:B53"/>
    <mergeCell ref="A2:H2"/>
    <mergeCell ref="A4:H4"/>
    <mergeCell ref="A36:H3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"/>
  <sheetViews>
    <sheetView zoomScalePageLayoutView="0" workbookViewId="0" topLeftCell="A1">
      <selection activeCell="L12" sqref="L12"/>
    </sheetView>
  </sheetViews>
  <sheetFormatPr defaultColWidth="9.00390625" defaultRowHeight="12.75"/>
  <sheetData>
    <row r="1" spans="1:11" ht="18.75">
      <c r="A1" s="77" t="s">
        <v>63</v>
      </c>
      <c r="F1" s="77" t="s">
        <v>64</v>
      </c>
      <c r="K1" t="s">
        <v>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Семенова</dc:creator>
  <cp:keywords/>
  <dc:description/>
  <cp:lastModifiedBy>ДЮСШ</cp:lastModifiedBy>
  <cp:lastPrinted>2022-09-26T13:56:43Z</cp:lastPrinted>
  <dcterms:created xsi:type="dcterms:W3CDTF">2016-02-29T05:08:47Z</dcterms:created>
  <dcterms:modified xsi:type="dcterms:W3CDTF">2023-05-29T13:37:20Z</dcterms:modified>
  <cp:category/>
  <cp:version/>
  <cp:contentType/>
  <cp:contentStatus/>
</cp:coreProperties>
</file>